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\\OMSRVAPLI\Publica\Direccion Financiera\PRESUPUESTO 2023\"/>
    </mc:Choice>
  </mc:AlternateContent>
  <xr:revisionPtr revIDLastSave="0" documentId="13_ncr:1_{007398BE-6ED8-4274-AF7E-1C9F1E68FA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2" l="1"/>
  <c r="B65" i="2"/>
  <c r="D65" i="2" s="1"/>
  <c r="D58" i="2"/>
  <c r="B29" i="2"/>
  <c r="D29" i="2" s="1"/>
  <c r="B9" i="2"/>
  <c r="B77" i="2" s="1"/>
  <c r="D79" i="2"/>
  <c r="D80" i="2"/>
  <c r="D81" i="2"/>
  <c r="D82" i="2"/>
  <c r="D84" i="2"/>
  <c r="D88" i="2" s="1"/>
  <c r="D85" i="2"/>
  <c r="D86" i="2"/>
  <c r="D87" i="2"/>
  <c r="D78" i="2"/>
  <c r="D56" i="2"/>
  <c r="D57" i="2"/>
  <c r="D59" i="2"/>
  <c r="D60" i="2"/>
  <c r="D61" i="2"/>
  <c r="D62" i="2"/>
  <c r="D63" i="2"/>
  <c r="D64" i="2"/>
  <c r="D66" i="2"/>
  <c r="D67" i="2"/>
  <c r="D68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30" i="2"/>
  <c r="D31" i="2"/>
  <c r="D32" i="2"/>
  <c r="D33" i="2"/>
  <c r="D34" i="2"/>
  <c r="D35" i="2"/>
  <c r="D36" i="2"/>
  <c r="D37" i="2"/>
  <c r="D38" i="2"/>
  <c r="D19" i="2"/>
  <c r="D20" i="2"/>
  <c r="D21" i="2"/>
  <c r="D22" i="2"/>
  <c r="D23" i="2"/>
  <c r="D24" i="2"/>
  <c r="D25" i="2"/>
  <c r="D26" i="2"/>
  <c r="D18" i="2"/>
  <c r="D11" i="2"/>
  <c r="D12" i="2"/>
  <c r="D13" i="2"/>
  <c r="D14" i="2"/>
  <c r="D10" i="2"/>
  <c r="D73" i="2"/>
  <c r="C73" i="2"/>
  <c r="C17" i="2"/>
  <c r="B83" i="2"/>
  <c r="D83" i="2" s="1"/>
  <c r="B17" i="2"/>
  <c r="C88" i="2"/>
  <c r="C9" i="2"/>
  <c r="C55" i="2"/>
  <c r="B73" i="2"/>
  <c r="B39" i="2"/>
  <c r="D39" i="2" s="1"/>
  <c r="D55" i="2" l="1"/>
  <c r="D9" i="2"/>
  <c r="C77" i="2"/>
  <c r="C90" i="2" s="1"/>
  <c r="D17" i="2"/>
  <c r="B90" i="2" l="1"/>
  <c r="D77" i="2"/>
  <c r="D90" i="2" s="1"/>
</calcChain>
</file>

<file path=xl/sharedStrings.xml><?xml version="1.0" encoding="utf-8"?>
<sst xmlns="http://schemas.openxmlformats.org/spreadsheetml/2006/main" count="101" uniqueCount="100">
  <si>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</si>
  <si>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</si>
  <si>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</si>
  <si>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</si>
  <si>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</si>
  <si>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</si>
  <si>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</si>
  <si>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</si>
  <si>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</si>
  <si>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</si>
  <si>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</si>
  <si>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</si>
  <si>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</si>
  <si>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</si>
  <si>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</si>
  <si>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</si>
  <si>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</si>
  <si>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</si>
  <si>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</si>
  <si>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</si>
  <si>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</si>
  <si>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</si>
  <si>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</si>
  <si>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</si>
  <si>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</si>
  <si>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</si>
  <si>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</si>
  <si>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</si>
  <si>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</si>
  <si>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</si>
  <si>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</si>
  <si>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</si>
  <si>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</si>
  <si>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</si>
  <si>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</si>
  <si>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</si>
  <si>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</si>
  <si>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</si>
  <si>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</si>
  <si>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</si>
  <si>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</si>
  <si>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</si>
  <si>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</si>
  <si>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</si>
  <si>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</si>
  <si>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</si>
  <si>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</si>
  <si>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</si>
  <si>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</si>
  <si>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</si>
  <si>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</si>
  <si>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</si>
  <si>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</si>
  <si>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</si>
  <si>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</si>
  <si>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</si>
  <si>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</si>
  <si>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</si>
  <si>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</si>
  <si>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</si>
  <si>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</si>
  <si>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</si>
  <si>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</si>
  <si>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</si>
  <si>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</si>
  <si>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</si>
  <si>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</si>
  <si>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</si>
  <si>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</si>
  <si>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</si>
  <si>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</si>
  <si>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</si>
  <si>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</si>
  <si>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</si>
  <si>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</si>
  <si>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</si>
  <si>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</si>
  <si>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</si>
  <si>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</si>
  <si>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</si>
  <si>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</si>
  <si>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</si>
  <si>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</si>
  <si>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</si>
  <si>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</si>
  <si>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</si>
  <si>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Ministerio de Obras Publicas y Comunicaciones</t>
  </si>
  <si>
    <t>Oficina Metropolitana de Servicios de Autobuses</t>
  </si>
  <si>
    <t>Fuente: [100</t>
  </si>
  <si>
    <t>Preparado Por:</t>
  </si>
  <si>
    <t>Aprobado Por:</t>
  </si>
  <si>
    <t>______________________________</t>
  </si>
  <si>
    <t>Director Financiero</t>
  </si>
  <si>
    <t>dsz</t>
  </si>
  <si>
    <t>Lic. Lidia Estevez F.</t>
  </si>
  <si>
    <t>Presupuesto Vigentes</t>
  </si>
  <si>
    <t>SUB-TOTAL:</t>
  </si>
  <si>
    <t>Presupuesto de Gastos y Aplicaciones Financieras 2023</t>
  </si>
  <si>
    <t>Lic. Maria Filomena Cruz A</t>
  </si>
  <si>
    <t>Enc.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</si>
</sst>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43" fontId="0" fillId="0" borderId="1" xfId="1" applyFont="1" applyBorder="1"/>
    <xf numFmtId="164" fontId="0" fillId="0" borderId="1" xfId="0" applyNumberFormat="1" applyBorder="1" applyAlignment="1">
      <alignment vertical="center" wrapText="1"/>
    </xf>
    <xf numFmtId="0" fontId="0" fillId="0" borderId="1" xfId="0" applyBorder="1"/>
    <xf numFmtId="43" fontId="0" fillId="0" borderId="1" xfId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/>
    <xf numFmtId="43" fontId="1" fillId="2" borderId="1" xfId="1" applyFont="1" applyFill="1" applyBorder="1" applyAlignment="1">
      <alignment horizontal="center" vertical="center" wrapText="1"/>
    </xf>
    <xf numFmtId="43" fontId="6" fillId="0" borderId="0" xfId="1" applyFont="1"/>
    <xf numFmtId="43" fontId="1" fillId="0" borderId="1" xfId="1" applyFont="1" applyBorder="1"/>
    <xf numFmtId="0" fontId="6" fillId="0" borderId="2" xfId="0" applyFont="1" applyBorder="1" applyAlignment="1">
      <alignment horizontal="center"/>
    </xf>
    <xf numFmtId="43" fontId="8" fillId="0" borderId="1" xfId="1" applyFont="1" applyBorder="1"/>
    <xf numFmtId="43" fontId="1" fillId="0" borderId="0" xfId="1" applyFont="1" applyBorder="1" applyAlignment="1">
      <alignment horizontal="left" vertical="center" wrapText="1"/>
    </xf>
    <xf numFmtId="43" fontId="0" fillId="0" borderId="0" xfId="1" applyFont="1" applyBorder="1" applyAlignment="1">
      <alignment vertical="center" wrapText="1"/>
    </xf>
    <xf numFmtId="43" fontId="0" fillId="0" borderId="0" xfId="1" applyFont="1" applyBorder="1"/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43" fontId="2" fillId="3" borderId="4" xfId="1" applyFont="1" applyFill="1" applyBorder="1" applyAlignment="1">
      <alignment horizontal="center" vertical="center" wrapText="1"/>
    </xf>
    <xf numFmtId="43" fontId="2" fillId="3" borderId="5" xfId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43" fontId="1" fillId="0" borderId="7" xfId="1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43" fontId="1" fillId="0" borderId="9" xfId="1" applyFont="1" applyBorder="1"/>
    <xf numFmtId="0" fontId="0" fillId="0" borderId="8" xfId="0" applyBorder="1" applyAlignment="1">
      <alignment horizontal="left" vertical="center" wrapText="1" indent="2"/>
    </xf>
    <xf numFmtId="43" fontId="0" fillId="0" borderId="9" xfId="1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3" fontId="0" fillId="0" borderId="7" xfId="1" applyFont="1" applyBorder="1" applyAlignment="1">
      <alignment vertical="center" wrapText="1"/>
    </xf>
    <xf numFmtId="43" fontId="1" fillId="0" borderId="9" xfId="1" applyFont="1" applyBorder="1" applyAlignment="1">
      <alignment vertical="center" wrapText="1"/>
    </xf>
    <xf numFmtId="43" fontId="0" fillId="0" borderId="9" xfId="1" applyFont="1" applyBorder="1"/>
    <xf numFmtId="0" fontId="0" fillId="0" borderId="6" xfId="0" applyBorder="1" applyAlignment="1">
      <alignment horizontal="left" vertical="center" wrapText="1" indent="2"/>
    </xf>
    <xf numFmtId="43" fontId="0" fillId="0" borderId="7" xfId="1" applyFont="1" applyBorder="1"/>
    <xf numFmtId="0" fontId="1" fillId="2" borderId="8" xfId="0" applyFont="1" applyFill="1" applyBorder="1" applyAlignment="1">
      <alignment horizontal="left" vertical="center" wrapText="1"/>
    </xf>
    <xf numFmtId="43" fontId="1" fillId="2" borderId="9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/>
    <xf numFmtId="0" fontId="2" fillId="3" borderId="10" xfId="0" applyFont="1" applyFill="1" applyBorder="1" applyAlignment="1">
      <alignment horizontal="left" vertical="center" wrapText="1"/>
    </xf>
    <xf numFmtId="43" fontId="1" fillId="3" borderId="11" xfId="1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 wrapText="1"/>
    </xf>
    <xf numFmtId="164" fontId="1" fillId="3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38100</xdr:rowOff>
    </xdr:from>
    <xdr:to>
      <xdr:col>2</xdr:col>
      <xdr:colOff>806819</xdr:colOff>
      <xdr:row>0</xdr:row>
      <xdr:rowOff>39312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6677025" y="38100"/>
          <a:ext cx="1481570" cy="845127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1535811</xdr:colOff>
      <xdr:row>5</xdr:row>
      <xdr:rowOff>133350</xdr:rowOff>
    </xdr:to>
    <xdr:pic>
      <xdr:nvPicPr>
        <xdr:cNvPr id="3" name="2 Imagen" descr="C:\Users\m.cruz\Desktop\a91bfd0da12e60915095ee700cd13ee8_X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0"/>
          <a:ext cx="1497711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</xdr:colOff>
      <xdr:row>0</xdr:row>
      <xdr:rowOff>76200</xdr:rowOff>
    </xdr:from>
    <xdr:to>
      <xdr:col>4</xdr:col>
      <xdr:colOff>96393</xdr:colOff>
      <xdr:row>4</xdr:row>
      <xdr:rowOff>200025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6496050" y="76200"/>
          <a:ext cx="1382268" cy="10287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8"/>
  <sheetViews>
    <sheetView showGridLines="0" tabSelected="1" showWhiteSpace="0" view="pageLayout" topLeftCell="A10" workbookViewId="0">
      <selection activeCell="A108" sqref="A108"/>
    </sheetView>
  </sheetViews>
  <sheetFormatPr baseColWidth="10" defaultColWidth="9.140625" defaultRowHeight="15" x14ac:dyDescent="0.25"/>
  <cols>
    <col min="1" max="1" width="59.42578125" customWidth="1"/>
    <col min="2" max="2" width="16.7109375" customWidth="1"/>
    <col min="3" max="3" width="14.42578125" style="3" customWidth="1"/>
    <col min="4" max="4" width="18.42578125" customWidth="1"/>
  </cols>
  <sheetData>
    <row r="1" spans="1:7" ht="18.75" x14ac:dyDescent="0.25">
      <c r="A1" s="49" t="s">
        <v>86</v>
      </c>
      <c r="B1" s="49"/>
      <c r="C1" s="49"/>
      <c r="D1" s="49"/>
    </row>
    <row r="2" spans="1:7" ht="18.75" x14ac:dyDescent="0.25">
      <c r="A2" s="49" t="s">
        <v>87</v>
      </c>
      <c r="B2" s="49"/>
      <c r="C2" s="49"/>
      <c r="D2" s="49"/>
    </row>
    <row r="3" spans="1:7" ht="18.75" x14ac:dyDescent="0.3">
      <c r="A3" s="49" t="s">
        <v>97</v>
      </c>
      <c r="B3" s="49"/>
      <c r="C3" s="49"/>
      <c r="D3" s="49"/>
      <c r="E3" s="12"/>
      <c r="F3" s="12"/>
      <c r="G3" s="12"/>
    </row>
    <row r="5" spans="1:7" ht="18.75" x14ac:dyDescent="0.3">
      <c r="A5" s="50" t="s">
        <v>36</v>
      </c>
      <c r="B5" s="50"/>
      <c r="C5" s="50"/>
      <c r="D5" s="50"/>
    </row>
    <row r="6" spans="1:7" ht="15.75" thickBot="1" x14ac:dyDescent="0.3"/>
    <row r="7" spans="1:7" ht="31.5" x14ac:dyDescent="0.25">
      <c r="A7" s="24" t="s">
        <v>0</v>
      </c>
      <c r="B7" s="25" t="s">
        <v>37</v>
      </c>
      <c r="C7" s="26" t="s">
        <v>38</v>
      </c>
      <c r="D7" s="27" t="s">
        <v>95</v>
      </c>
    </row>
    <row r="8" spans="1:7" x14ac:dyDescent="0.25">
      <c r="A8" s="28" t="s">
        <v>1</v>
      </c>
      <c r="B8" s="21"/>
      <c r="C8" s="21"/>
      <c r="D8" s="29"/>
    </row>
    <row r="9" spans="1:7" x14ac:dyDescent="0.25">
      <c r="A9" s="30" t="s">
        <v>2</v>
      </c>
      <c r="B9" s="10">
        <f>SUM(B10:B14)</f>
        <v>1163711980</v>
      </c>
      <c r="C9" s="18">
        <f>SUM(C10)</f>
        <v>0</v>
      </c>
      <c r="D9" s="31">
        <f>D10+D11+D12+D13+D14</f>
        <v>1163711980</v>
      </c>
    </row>
    <row r="10" spans="1:7" x14ac:dyDescent="0.25">
      <c r="A10" s="32" t="s">
        <v>3</v>
      </c>
      <c r="B10" s="4">
        <v>894096912</v>
      </c>
      <c r="C10" s="7"/>
      <c r="D10" s="33">
        <f>SUM(B10:C10)</f>
        <v>894096912</v>
      </c>
    </row>
    <row r="11" spans="1:7" x14ac:dyDescent="0.25">
      <c r="A11" s="32" t="s">
        <v>4</v>
      </c>
      <c r="B11" s="4">
        <v>150040000</v>
      </c>
      <c r="C11" s="4"/>
      <c r="D11" s="33">
        <f>SUM(B11:C11)</f>
        <v>150040000</v>
      </c>
    </row>
    <row r="12" spans="1:7" x14ac:dyDescent="0.25">
      <c r="A12" s="32" t="s">
        <v>40</v>
      </c>
      <c r="B12" s="7">
        <v>438000</v>
      </c>
      <c r="C12" s="4"/>
      <c r="D12" s="33">
        <f>SUM(B12:C12)</f>
        <v>438000</v>
      </c>
    </row>
    <row r="13" spans="1:7" x14ac:dyDescent="0.25">
      <c r="A13" s="32" t="s">
        <v>5</v>
      </c>
      <c r="B13" s="7"/>
      <c r="C13" s="4"/>
      <c r="D13" s="33">
        <f>SUM(B13:C13)</f>
        <v>0</v>
      </c>
    </row>
    <row r="14" spans="1:7" x14ac:dyDescent="0.25">
      <c r="A14" s="32" t="s">
        <v>6</v>
      </c>
      <c r="B14" s="7">
        <v>119137068</v>
      </c>
      <c r="C14" s="4"/>
      <c r="D14" s="33">
        <f>SUM(B14:C14)</f>
        <v>119137068</v>
      </c>
    </row>
    <row r="15" spans="1:7" x14ac:dyDescent="0.25">
      <c r="A15" s="34" t="s">
        <v>96</v>
      </c>
      <c r="B15" s="7"/>
      <c r="C15" s="4"/>
      <c r="D15" s="33"/>
    </row>
    <row r="16" spans="1:7" x14ac:dyDescent="0.25">
      <c r="A16" s="35"/>
      <c r="B16" s="22"/>
      <c r="C16" s="23"/>
      <c r="D16" s="36"/>
    </row>
    <row r="17" spans="1:4" x14ac:dyDescent="0.25">
      <c r="A17" s="30" t="s">
        <v>7</v>
      </c>
      <c r="B17" s="10">
        <f>SUM(B18:B26)</f>
        <v>465979020</v>
      </c>
      <c r="C17" s="10">
        <f>SUM(C18:C26)</f>
        <v>0</v>
      </c>
      <c r="D17" s="37">
        <f>SUM(D18:D26)</f>
        <v>465979020</v>
      </c>
    </row>
    <row r="18" spans="1:4" x14ac:dyDescent="0.25">
      <c r="A18" s="32" t="s">
        <v>8</v>
      </c>
      <c r="B18" s="7">
        <v>58132000</v>
      </c>
      <c r="C18" s="4"/>
      <c r="D18" s="38">
        <f t="shared" ref="D18:D67" si="0">SUM(B18:C18)</f>
        <v>58132000</v>
      </c>
    </row>
    <row r="19" spans="1:4" x14ac:dyDescent="0.25">
      <c r="A19" s="32" t="s">
        <v>9</v>
      </c>
      <c r="B19" s="7">
        <v>11500000</v>
      </c>
      <c r="C19" s="4"/>
      <c r="D19" s="38">
        <f t="shared" si="0"/>
        <v>11500000</v>
      </c>
    </row>
    <row r="20" spans="1:4" x14ac:dyDescent="0.25">
      <c r="A20" s="32" t="s">
        <v>10</v>
      </c>
      <c r="B20" s="7">
        <v>12000000</v>
      </c>
      <c r="C20" s="4"/>
      <c r="D20" s="38">
        <f t="shared" si="0"/>
        <v>12000000</v>
      </c>
    </row>
    <row r="21" spans="1:4" ht="18" customHeight="1" x14ac:dyDescent="0.25">
      <c r="A21" s="32" t="s">
        <v>11</v>
      </c>
      <c r="B21" s="7">
        <v>1500000</v>
      </c>
      <c r="C21" s="4"/>
      <c r="D21" s="38">
        <f t="shared" si="0"/>
        <v>1500000</v>
      </c>
    </row>
    <row r="22" spans="1:4" x14ac:dyDescent="0.25">
      <c r="A22" s="32" t="s">
        <v>12</v>
      </c>
      <c r="B22" s="7">
        <v>16300000</v>
      </c>
      <c r="C22" s="4"/>
      <c r="D22" s="38">
        <f t="shared" si="0"/>
        <v>16300000</v>
      </c>
    </row>
    <row r="23" spans="1:4" x14ac:dyDescent="0.25">
      <c r="A23" s="32" t="s">
        <v>13</v>
      </c>
      <c r="B23" s="7">
        <v>46000000</v>
      </c>
      <c r="C23" s="4"/>
      <c r="D23" s="38">
        <f t="shared" si="0"/>
        <v>46000000</v>
      </c>
    </row>
    <row r="24" spans="1:4" ht="30" x14ac:dyDescent="0.25">
      <c r="A24" s="32" t="s">
        <v>14</v>
      </c>
      <c r="B24" s="7">
        <v>168247020</v>
      </c>
      <c r="C24" s="4"/>
      <c r="D24" s="38">
        <f t="shared" si="0"/>
        <v>168247020</v>
      </c>
    </row>
    <row r="25" spans="1:4" ht="30" x14ac:dyDescent="0.25">
      <c r="A25" s="32" t="s">
        <v>15</v>
      </c>
      <c r="B25" s="7">
        <v>34300000</v>
      </c>
      <c r="C25" s="4"/>
      <c r="D25" s="38">
        <f t="shared" si="0"/>
        <v>34300000</v>
      </c>
    </row>
    <row r="26" spans="1:4" x14ac:dyDescent="0.25">
      <c r="A26" s="32" t="s">
        <v>41</v>
      </c>
      <c r="B26" s="7">
        <v>118000000</v>
      </c>
      <c r="C26" s="4"/>
      <c r="D26" s="38">
        <f t="shared" si="0"/>
        <v>118000000</v>
      </c>
    </row>
    <row r="27" spans="1:4" x14ac:dyDescent="0.25">
      <c r="A27" s="34" t="s">
        <v>96</v>
      </c>
      <c r="B27" s="7"/>
      <c r="C27" s="4"/>
      <c r="D27" s="38"/>
    </row>
    <row r="28" spans="1:4" x14ac:dyDescent="0.25">
      <c r="A28" s="39"/>
      <c r="B28" s="22"/>
      <c r="C28" s="23"/>
      <c r="D28" s="40"/>
    </row>
    <row r="29" spans="1:4" x14ac:dyDescent="0.25">
      <c r="A29" s="30" t="s">
        <v>16</v>
      </c>
      <c r="B29" s="10">
        <f>SUM(B30:B38)</f>
        <v>722930038</v>
      </c>
      <c r="C29" s="4"/>
      <c r="D29" s="31">
        <f t="shared" si="0"/>
        <v>722930038</v>
      </c>
    </row>
    <row r="30" spans="1:4" x14ac:dyDescent="0.25">
      <c r="A30" s="32" t="s">
        <v>17</v>
      </c>
      <c r="B30" s="7">
        <v>3300000</v>
      </c>
      <c r="C30" s="4"/>
      <c r="D30" s="38">
        <f t="shared" si="0"/>
        <v>3300000</v>
      </c>
    </row>
    <row r="31" spans="1:4" x14ac:dyDescent="0.25">
      <c r="A31" s="32" t="s">
        <v>18</v>
      </c>
      <c r="B31" s="7">
        <v>14743435</v>
      </c>
      <c r="C31" s="4"/>
      <c r="D31" s="38">
        <f t="shared" si="0"/>
        <v>14743435</v>
      </c>
    </row>
    <row r="32" spans="1:4" x14ac:dyDescent="0.25">
      <c r="A32" s="32" t="s">
        <v>19</v>
      </c>
      <c r="B32" s="7">
        <v>8000000</v>
      </c>
      <c r="C32" s="4"/>
      <c r="D32" s="38">
        <f t="shared" si="0"/>
        <v>8000000</v>
      </c>
    </row>
    <row r="33" spans="1:4" x14ac:dyDescent="0.25">
      <c r="A33" s="32" t="s">
        <v>20</v>
      </c>
      <c r="B33" s="7">
        <v>1000000</v>
      </c>
      <c r="C33" s="4"/>
      <c r="D33" s="38">
        <f t="shared" si="0"/>
        <v>1000000</v>
      </c>
    </row>
    <row r="34" spans="1:4" x14ac:dyDescent="0.25">
      <c r="A34" s="32" t="s">
        <v>21</v>
      </c>
      <c r="B34" s="7">
        <v>38200000</v>
      </c>
      <c r="C34" s="4"/>
      <c r="D34" s="38">
        <f t="shared" si="0"/>
        <v>38200000</v>
      </c>
    </row>
    <row r="35" spans="1:4" ht="30" x14ac:dyDescent="0.25">
      <c r="A35" s="32" t="s">
        <v>22</v>
      </c>
      <c r="B35" s="7">
        <v>870000</v>
      </c>
      <c r="C35" s="4"/>
      <c r="D35" s="38">
        <f t="shared" si="0"/>
        <v>870000</v>
      </c>
    </row>
    <row r="36" spans="1:4" ht="30" x14ac:dyDescent="0.25">
      <c r="A36" s="32" t="s">
        <v>23</v>
      </c>
      <c r="B36" s="7">
        <v>425060000</v>
      </c>
      <c r="C36" s="4"/>
      <c r="D36" s="38">
        <f t="shared" si="0"/>
        <v>425060000</v>
      </c>
    </row>
    <row r="37" spans="1:4" ht="30" x14ac:dyDescent="0.25">
      <c r="A37" s="32" t="s">
        <v>42</v>
      </c>
      <c r="B37" s="5"/>
      <c r="C37" s="4"/>
      <c r="D37" s="38">
        <f t="shared" si="0"/>
        <v>0</v>
      </c>
    </row>
    <row r="38" spans="1:4" x14ac:dyDescent="0.25">
      <c r="A38" s="32" t="s">
        <v>24</v>
      </c>
      <c r="B38" s="7">
        <v>231756603</v>
      </c>
      <c r="C38" s="4"/>
      <c r="D38" s="38">
        <f t="shared" si="0"/>
        <v>231756603</v>
      </c>
    </row>
    <row r="39" spans="1:4" hidden="1" x14ac:dyDescent="0.25">
      <c r="A39" s="30" t="s">
        <v>25</v>
      </c>
      <c r="B39" s="10">
        <f>SUM(B40)</f>
        <v>0</v>
      </c>
      <c r="C39" s="4"/>
      <c r="D39" s="38">
        <f t="shared" si="0"/>
        <v>0</v>
      </c>
    </row>
    <row r="40" spans="1:4" hidden="1" x14ac:dyDescent="0.25">
      <c r="A40" s="32" t="s">
        <v>26</v>
      </c>
      <c r="B40" s="7"/>
      <c r="C40" s="4"/>
      <c r="D40" s="38">
        <f t="shared" si="0"/>
        <v>0</v>
      </c>
    </row>
    <row r="41" spans="1:4" ht="30" hidden="1" x14ac:dyDescent="0.25">
      <c r="A41" s="32" t="s">
        <v>43</v>
      </c>
      <c r="B41" s="5"/>
      <c r="C41" s="4"/>
      <c r="D41" s="38">
        <f t="shared" si="0"/>
        <v>0</v>
      </c>
    </row>
    <row r="42" spans="1:4" ht="30" hidden="1" x14ac:dyDescent="0.25">
      <c r="A42" s="32" t="s">
        <v>44</v>
      </c>
      <c r="B42" s="5"/>
      <c r="C42" s="4"/>
      <c r="D42" s="38">
        <f t="shared" si="0"/>
        <v>0</v>
      </c>
    </row>
    <row r="43" spans="1:4" ht="30" hidden="1" x14ac:dyDescent="0.25">
      <c r="A43" s="32" t="s">
        <v>45</v>
      </c>
      <c r="B43" s="5"/>
      <c r="C43" s="4"/>
      <c r="D43" s="38">
        <f t="shared" si="0"/>
        <v>0</v>
      </c>
    </row>
    <row r="44" spans="1:4" ht="30" hidden="1" x14ac:dyDescent="0.25">
      <c r="A44" s="32" t="s">
        <v>46</v>
      </c>
      <c r="B44" s="5"/>
      <c r="C44" s="4"/>
      <c r="D44" s="38">
        <f t="shared" si="0"/>
        <v>0</v>
      </c>
    </row>
    <row r="45" spans="1:4" hidden="1" x14ac:dyDescent="0.25">
      <c r="A45" s="32" t="s">
        <v>27</v>
      </c>
      <c r="B45" s="5"/>
      <c r="C45" s="4"/>
      <c r="D45" s="38">
        <f t="shared" si="0"/>
        <v>0</v>
      </c>
    </row>
    <row r="46" spans="1:4" ht="30" hidden="1" x14ac:dyDescent="0.25">
      <c r="A46" s="32" t="s">
        <v>47</v>
      </c>
      <c r="B46" s="5"/>
      <c r="C46" s="4"/>
      <c r="D46" s="38">
        <f t="shared" si="0"/>
        <v>0</v>
      </c>
    </row>
    <row r="47" spans="1:4" hidden="1" x14ac:dyDescent="0.25">
      <c r="A47" s="30" t="s">
        <v>48</v>
      </c>
      <c r="B47" s="8"/>
      <c r="C47" s="4"/>
      <c r="D47" s="38">
        <f t="shared" si="0"/>
        <v>0</v>
      </c>
    </row>
    <row r="48" spans="1:4" hidden="1" x14ac:dyDescent="0.25">
      <c r="A48" s="32" t="s">
        <v>49</v>
      </c>
      <c r="B48" s="5"/>
      <c r="C48" s="4"/>
      <c r="D48" s="38">
        <f t="shared" si="0"/>
        <v>0</v>
      </c>
    </row>
    <row r="49" spans="1:4" ht="30" hidden="1" x14ac:dyDescent="0.25">
      <c r="A49" s="32" t="s">
        <v>50</v>
      </c>
      <c r="B49" s="5"/>
      <c r="C49" s="4"/>
      <c r="D49" s="38">
        <f t="shared" si="0"/>
        <v>0</v>
      </c>
    </row>
    <row r="50" spans="1:4" ht="30" hidden="1" x14ac:dyDescent="0.25">
      <c r="A50" s="32" t="s">
        <v>51</v>
      </c>
      <c r="B50" s="5"/>
      <c r="C50" s="4"/>
      <c r="D50" s="38">
        <f t="shared" si="0"/>
        <v>0</v>
      </c>
    </row>
    <row r="51" spans="1:4" ht="30" hidden="1" x14ac:dyDescent="0.25">
      <c r="A51" s="32" t="s">
        <v>52</v>
      </c>
      <c r="B51" s="5"/>
      <c r="C51" s="4"/>
      <c r="D51" s="38">
        <f t="shared" si="0"/>
        <v>0</v>
      </c>
    </row>
    <row r="52" spans="1:4" ht="30" hidden="1" x14ac:dyDescent="0.25">
      <c r="A52" s="32" t="s">
        <v>53</v>
      </c>
      <c r="B52" s="5"/>
      <c r="C52" s="4"/>
      <c r="D52" s="38">
        <f t="shared" si="0"/>
        <v>0</v>
      </c>
    </row>
    <row r="53" spans="1:4" hidden="1" x14ac:dyDescent="0.25">
      <c r="A53" s="32" t="s">
        <v>54</v>
      </c>
      <c r="B53" s="5"/>
      <c r="C53" s="4"/>
      <c r="D53" s="38">
        <f t="shared" si="0"/>
        <v>0</v>
      </c>
    </row>
    <row r="54" spans="1:4" ht="30" hidden="1" x14ac:dyDescent="0.25">
      <c r="A54" s="32" t="s">
        <v>55</v>
      </c>
      <c r="B54" s="5"/>
      <c r="C54" s="4"/>
      <c r="D54" s="38">
        <f t="shared" si="0"/>
        <v>0</v>
      </c>
    </row>
    <row r="55" spans="1:4" x14ac:dyDescent="0.25">
      <c r="A55" s="30" t="s">
        <v>28</v>
      </c>
      <c r="B55" s="10">
        <f>SUM(B56:B64)</f>
        <v>45700000</v>
      </c>
      <c r="C55" s="18">
        <f>SUM(C59)</f>
        <v>0</v>
      </c>
      <c r="D55" s="31">
        <f>SUM(B55:C55)</f>
        <v>45700000</v>
      </c>
    </row>
    <row r="56" spans="1:4" x14ac:dyDescent="0.25">
      <c r="A56" s="32" t="s">
        <v>29</v>
      </c>
      <c r="B56" s="7">
        <v>5100000</v>
      </c>
      <c r="C56" s="4"/>
      <c r="D56" s="31">
        <f t="shared" si="0"/>
        <v>5100000</v>
      </c>
    </row>
    <row r="57" spans="1:4" x14ac:dyDescent="0.25">
      <c r="A57" s="32" t="s">
        <v>30</v>
      </c>
      <c r="B57" s="7">
        <v>2500000</v>
      </c>
      <c r="C57" s="4"/>
      <c r="D57" s="31">
        <f t="shared" si="0"/>
        <v>2500000</v>
      </c>
    </row>
    <row r="58" spans="1:4" x14ac:dyDescent="0.25">
      <c r="A58" s="32" t="s">
        <v>31</v>
      </c>
      <c r="B58" s="7">
        <v>2000000</v>
      </c>
      <c r="C58" s="4"/>
      <c r="D58" s="31">
        <f>SUM(B58:C58)</f>
        <v>2000000</v>
      </c>
    </row>
    <row r="59" spans="1:4" ht="30" x14ac:dyDescent="0.25">
      <c r="A59" s="32" t="s">
        <v>32</v>
      </c>
      <c r="B59" s="7">
        <v>26700000</v>
      </c>
      <c r="C59" s="4"/>
      <c r="D59" s="31">
        <f t="shared" si="0"/>
        <v>26700000</v>
      </c>
    </row>
    <row r="60" spans="1:4" x14ac:dyDescent="0.25">
      <c r="A60" s="32" t="s">
        <v>33</v>
      </c>
      <c r="B60" s="7">
        <v>9400000</v>
      </c>
      <c r="C60" s="4"/>
      <c r="D60" s="31">
        <f t="shared" si="0"/>
        <v>9400000</v>
      </c>
    </row>
    <row r="61" spans="1:4" x14ac:dyDescent="0.25">
      <c r="A61" s="32" t="s">
        <v>56</v>
      </c>
      <c r="B61" s="7"/>
      <c r="C61" s="4"/>
      <c r="D61" s="31">
        <f t="shared" si="0"/>
        <v>0</v>
      </c>
    </row>
    <row r="62" spans="1:4" x14ac:dyDescent="0.25">
      <c r="A62" s="32" t="s">
        <v>57</v>
      </c>
      <c r="B62" s="5"/>
      <c r="C62" s="4"/>
      <c r="D62" s="31">
        <f t="shared" si="0"/>
        <v>0</v>
      </c>
    </row>
    <row r="63" spans="1:4" x14ac:dyDescent="0.25">
      <c r="A63" s="32" t="s">
        <v>34</v>
      </c>
      <c r="B63" s="7"/>
      <c r="C63" s="4"/>
      <c r="D63" s="31">
        <f t="shared" si="0"/>
        <v>0</v>
      </c>
    </row>
    <row r="64" spans="1:4" ht="30" x14ac:dyDescent="0.25">
      <c r="A64" s="32" t="s">
        <v>58</v>
      </c>
      <c r="B64" s="7"/>
      <c r="C64" s="4"/>
      <c r="D64" s="31">
        <f t="shared" si="0"/>
        <v>0</v>
      </c>
    </row>
    <row r="65" spans="1:4" x14ac:dyDescent="0.25">
      <c r="A65" s="30" t="s">
        <v>59</v>
      </c>
      <c r="B65" s="10">
        <f>SUM(B66)</f>
        <v>2000000</v>
      </c>
      <c r="C65" s="4"/>
      <c r="D65" s="31">
        <f t="shared" si="0"/>
        <v>2000000</v>
      </c>
    </row>
    <row r="66" spans="1:4" x14ac:dyDescent="0.25">
      <c r="A66" s="32" t="s">
        <v>60</v>
      </c>
      <c r="B66" s="7">
        <v>2000000</v>
      </c>
      <c r="C66" s="4"/>
      <c r="D66" s="31">
        <f t="shared" si="0"/>
        <v>2000000</v>
      </c>
    </row>
    <row r="67" spans="1:4" x14ac:dyDescent="0.25">
      <c r="A67" s="32" t="s">
        <v>61</v>
      </c>
      <c r="B67" s="5"/>
      <c r="C67" s="4"/>
      <c r="D67" s="31">
        <f t="shared" si="0"/>
        <v>0</v>
      </c>
    </row>
    <row r="68" spans="1:4" x14ac:dyDescent="0.25">
      <c r="A68" s="32" t="s">
        <v>62</v>
      </c>
      <c r="B68" s="5"/>
      <c r="C68" s="4"/>
      <c r="D68" s="31">
        <f>SUM(D72)</f>
        <v>0</v>
      </c>
    </row>
    <row r="69" spans="1:4" ht="30" x14ac:dyDescent="0.25">
      <c r="A69" s="32" t="s">
        <v>63</v>
      </c>
      <c r="B69" s="5"/>
      <c r="C69" s="4"/>
      <c r="D69" s="38"/>
    </row>
    <row r="70" spans="1:4" ht="30" x14ac:dyDescent="0.25">
      <c r="A70" s="30" t="s">
        <v>64</v>
      </c>
      <c r="B70" s="8"/>
      <c r="C70" s="4"/>
      <c r="D70" s="38"/>
    </row>
    <row r="71" spans="1:4" x14ac:dyDescent="0.25">
      <c r="A71" s="32" t="s">
        <v>93</v>
      </c>
      <c r="B71" s="5"/>
      <c r="C71" s="4"/>
      <c r="D71" s="38"/>
    </row>
    <row r="72" spans="1:4" ht="30" x14ac:dyDescent="0.25">
      <c r="A72" s="32" t="s">
        <v>65</v>
      </c>
      <c r="B72" s="5"/>
      <c r="C72" s="4"/>
      <c r="D72" s="38"/>
    </row>
    <row r="73" spans="1:4" x14ac:dyDescent="0.25">
      <c r="A73" s="30" t="s">
        <v>66</v>
      </c>
      <c r="B73" s="8">
        <f>SUM(B74)</f>
        <v>0</v>
      </c>
      <c r="C73" s="18">
        <f>SUM(C74)</f>
        <v>0</v>
      </c>
      <c r="D73" s="31">
        <f>SUM(D74)</f>
        <v>0</v>
      </c>
    </row>
    <row r="74" spans="1:4" x14ac:dyDescent="0.25">
      <c r="A74" s="32" t="s">
        <v>67</v>
      </c>
      <c r="B74" s="5"/>
      <c r="C74" s="4"/>
      <c r="D74" s="38"/>
    </row>
    <row r="75" spans="1:4" x14ac:dyDescent="0.25">
      <c r="A75" s="32" t="s">
        <v>68</v>
      </c>
      <c r="B75" s="5"/>
      <c r="C75" s="4"/>
      <c r="D75" s="38"/>
    </row>
    <row r="76" spans="1:4" ht="30" x14ac:dyDescent="0.25">
      <c r="A76" s="32" t="s">
        <v>69</v>
      </c>
      <c r="B76" s="5"/>
      <c r="C76" s="4"/>
      <c r="D76" s="38"/>
    </row>
    <row r="77" spans="1:4" x14ac:dyDescent="0.25">
      <c r="A77" s="41" t="s">
        <v>35</v>
      </c>
      <c r="B77" s="16">
        <f>SUM(B9+B17+B29+B55+B65)</f>
        <v>2400321038</v>
      </c>
      <c r="C77" s="16">
        <f>SUM(C9+C55+C73+C17)</f>
        <v>0</v>
      </c>
      <c r="D77" s="42">
        <f>SUM(B77:C77)</f>
        <v>2400321038</v>
      </c>
    </row>
    <row r="78" spans="1:4" x14ac:dyDescent="0.25">
      <c r="A78" s="43"/>
      <c r="B78" s="5"/>
      <c r="C78" s="4"/>
      <c r="D78" s="38">
        <f>SUM(B78:C78)</f>
        <v>0</v>
      </c>
    </row>
    <row r="79" spans="1:4" x14ac:dyDescent="0.25">
      <c r="A79" s="30" t="s">
        <v>70</v>
      </c>
      <c r="B79" s="8"/>
      <c r="C79" s="4"/>
      <c r="D79" s="38">
        <f t="shared" ref="D79:D87" si="1">SUM(B79:C79)</f>
        <v>0</v>
      </c>
    </row>
    <row r="80" spans="1:4" x14ac:dyDescent="0.25">
      <c r="A80" s="30" t="s">
        <v>71</v>
      </c>
      <c r="B80" s="8"/>
      <c r="C80" s="20"/>
      <c r="D80" s="38">
        <f t="shared" si="1"/>
        <v>0</v>
      </c>
    </row>
    <row r="81" spans="1:4" x14ac:dyDescent="0.25">
      <c r="A81" s="32" t="s">
        <v>72</v>
      </c>
      <c r="B81" s="5"/>
      <c r="C81" s="20"/>
      <c r="D81" s="38">
        <f t="shared" si="1"/>
        <v>0</v>
      </c>
    </row>
    <row r="82" spans="1:4" ht="30" x14ac:dyDescent="0.25">
      <c r="A82" s="32" t="s">
        <v>73</v>
      </c>
      <c r="B82" s="5"/>
      <c r="C82" s="4"/>
      <c r="D82" s="38">
        <f t="shared" si="1"/>
        <v>0</v>
      </c>
    </row>
    <row r="83" spans="1:4" x14ac:dyDescent="0.25">
      <c r="A83" s="30" t="s">
        <v>74</v>
      </c>
      <c r="B83" s="10">
        <f>SUM(B84:B85)</f>
        <v>0</v>
      </c>
      <c r="C83" s="4"/>
      <c r="D83" s="38">
        <f t="shared" si="1"/>
        <v>0</v>
      </c>
    </row>
    <row r="84" spans="1:4" x14ac:dyDescent="0.25">
      <c r="A84" s="32" t="s">
        <v>75</v>
      </c>
      <c r="B84" s="7"/>
      <c r="C84" s="4"/>
      <c r="D84" s="38">
        <f t="shared" si="1"/>
        <v>0</v>
      </c>
    </row>
    <row r="85" spans="1:4" x14ac:dyDescent="0.25">
      <c r="A85" s="32" t="s">
        <v>76</v>
      </c>
      <c r="B85" s="5"/>
      <c r="C85" s="4"/>
      <c r="D85" s="38">
        <f t="shared" si="1"/>
        <v>0</v>
      </c>
    </row>
    <row r="86" spans="1:4" x14ac:dyDescent="0.25">
      <c r="A86" s="30" t="s">
        <v>77</v>
      </c>
      <c r="B86" s="8"/>
      <c r="C86" s="4"/>
      <c r="D86" s="38">
        <f t="shared" si="1"/>
        <v>0</v>
      </c>
    </row>
    <row r="87" spans="1:4" x14ac:dyDescent="0.25">
      <c r="A87" s="32" t="s">
        <v>78</v>
      </c>
      <c r="B87" s="5"/>
      <c r="C87" s="4"/>
      <c r="D87" s="38">
        <f t="shared" si="1"/>
        <v>0</v>
      </c>
    </row>
    <row r="88" spans="1:4" x14ac:dyDescent="0.25">
      <c r="A88" s="41" t="s">
        <v>79</v>
      </c>
      <c r="B88" s="9"/>
      <c r="C88" s="16">
        <f>SUM(C84)</f>
        <v>0</v>
      </c>
      <c r="D88" s="42">
        <f>SUM(D84)</f>
        <v>0</v>
      </c>
    </row>
    <row r="89" spans="1:4" x14ac:dyDescent="0.25">
      <c r="A89" s="44"/>
      <c r="B89" s="6"/>
      <c r="C89" s="4"/>
      <c r="D89" s="38"/>
    </row>
    <row r="90" spans="1:4" ht="16.5" thickBot="1" x14ac:dyDescent="0.3">
      <c r="A90" s="45" t="s">
        <v>80</v>
      </c>
      <c r="B90" s="46">
        <f>SUM(B83+B77)</f>
        <v>2400321038</v>
      </c>
      <c r="C90" s="47">
        <f>SUM(C77+C88)</f>
        <v>0</v>
      </c>
      <c r="D90" s="48">
        <f>SUM(D77+D88)</f>
        <v>2400321038</v>
      </c>
    </row>
    <row r="91" spans="1:4" x14ac:dyDescent="0.25">
      <c r="A91" t="s">
        <v>88</v>
      </c>
    </row>
    <row r="92" spans="1:4" ht="3" customHeight="1" x14ac:dyDescent="0.25"/>
    <row r="93" spans="1:4" ht="6" customHeight="1" x14ac:dyDescent="0.25"/>
    <row r="94" spans="1:4" ht="15.75" customHeight="1" x14ac:dyDescent="0.3">
      <c r="A94" s="1" t="s">
        <v>39</v>
      </c>
    </row>
    <row r="95" spans="1:4" ht="15.75" customHeight="1" x14ac:dyDescent="0.25">
      <c r="A95" s="2" t="s">
        <v>84</v>
      </c>
    </row>
    <row r="96" spans="1:4" ht="15.75" customHeight="1" x14ac:dyDescent="0.25">
      <c r="A96" s="11" t="s">
        <v>85</v>
      </c>
    </row>
    <row r="97" spans="1:4" ht="18.75" x14ac:dyDescent="0.3">
      <c r="A97" s="1" t="s">
        <v>81</v>
      </c>
    </row>
    <row r="98" spans="1:4" x14ac:dyDescent="0.25">
      <c r="A98" s="2" t="s">
        <v>82</v>
      </c>
    </row>
    <row r="99" spans="1:4" x14ac:dyDescent="0.25">
      <c r="A99" s="2" t="s">
        <v>83</v>
      </c>
    </row>
    <row r="101" spans="1:4" x14ac:dyDescent="0.25">
      <c r="A101" s="14" t="s">
        <v>89</v>
      </c>
      <c r="C101" s="14" t="s">
        <v>90</v>
      </c>
      <c r="D101" s="17"/>
    </row>
    <row r="102" spans="1:4" x14ac:dyDescent="0.25">
      <c r="A102" s="14" t="s">
        <v>98</v>
      </c>
      <c r="C102" s="14" t="s">
        <v>94</v>
      </c>
      <c r="D102" s="17"/>
    </row>
    <row r="103" spans="1:4" x14ac:dyDescent="0.25">
      <c r="A103" s="13" t="s">
        <v>99</v>
      </c>
      <c r="C103" s="13" t="s">
        <v>92</v>
      </c>
      <c r="D103" s="17"/>
    </row>
    <row r="104" spans="1:4" x14ac:dyDescent="0.25">
      <c r="A104" s="13"/>
      <c r="C104" s="13"/>
      <c r="D104" s="17"/>
    </row>
    <row r="105" spans="1:4" ht="9" customHeight="1" x14ac:dyDescent="0.25">
      <c r="C105"/>
      <c r="D105" s="3"/>
    </row>
    <row r="106" spans="1:4" x14ac:dyDescent="0.25">
      <c r="A106" s="13" t="s">
        <v>91</v>
      </c>
      <c r="C106" s="13"/>
      <c r="D106" s="17"/>
    </row>
    <row r="107" spans="1:4" x14ac:dyDescent="0.25">
      <c r="A107" s="13"/>
      <c r="C107" s="19"/>
      <c r="D107" s="19"/>
    </row>
    <row r="108" spans="1:4" x14ac:dyDescent="0.25">
      <c r="B108" s="15"/>
    </row>
  </sheetData>
  <mergeCells count="4">
    <mergeCell ref="A2:D2"/>
    <mergeCell ref="A3:D3"/>
    <mergeCell ref="A1:D1"/>
    <mergeCell ref="A5:D5"/>
  </mergeCells>
  <pageMargins left="0.70866141732283472" right="0.46" top="0.35" bottom="0.74803149606299213" header="0.31496062992125984" footer="0.31496062992125984"/>
  <pageSetup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Maria Filomena Cruz</cp:lastModifiedBy>
  <cp:lastPrinted>2023-01-13T14:12:51Z</cp:lastPrinted>
  <dcterms:created xsi:type="dcterms:W3CDTF">2018-04-17T18:57:16Z</dcterms:created>
  <dcterms:modified xsi:type="dcterms:W3CDTF">2023-01-13T14:14:44Z</dcterms:modified>
</cp:coreProperties>
</file>